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p13\OneDrive\Рабочий стол\"/>
    </mc:Choice>
  </mc:AlternateContent>
  <bookViews>
    <workbookView xWindow="0" yWindow="0" windowWidth="23040" windowHeight="79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00" i="1"/>
  <c r="L81" i="1"/>
  <c r="L62" i="1"/>
  <c r="L43" i="1"/>
  <c r="L24" i="1"/>
  <c r="J195" i="1"/>
  <c r="G195" i="1"/>
  <c r="F195" i="1"/>
  <c r="J176" i="1"/>
  <c r="I176" i="1"/>
  <c r="H176" i="1"/>
  <c r="G176" i="1"/>
  <c r="F176" i="1"/>
  <c r="J157" i="1"/>
  <c r="I157" i="1"/>
  <c r="H157" i="1"/>
  <c r="F157" i="1"/>
  <c r="I138" i="1"/>
  <c r="J138" i="1"/>
  <c r="H138" i="1"/>
  <c r="G138" i="1"/>
  <c r="F138" i="1"/>
  <c r="G119" i="1"/>
  <c r="J119" i="1"/>
  <c r="F119" i="1"/>
  <c r="I119" i="1"/>
  <c r="H119" i="1"/>
  <c r="J100" i="1"/>
  <c r="I100" i="1"/>
  <c r="H100" i="1"/>
  <c r="G100" i="1"/>
  <c r="F100" i="1"/>
  <c r="J81" i="1"/>
  <c r="G81" i="1"/>
  <c r="I81" i="1"/>
  <c r="H81" i="1"/>
  <c r="F81" i="1"/>
  <c r="J62" i="1"/>
  <c r="I62" i="1"/>
  <c r="H62" i="1"/>
  <c r="G62" i="1"/>
  <c r="F62" i="1"/>
  <c r="J43" i="1"/>
  <c r="I43" i="1"/>
  <c r="H43" i="1"/>
  <c r="G43" i="1"/>
  <c r="F43" i="1"/>
  <c r="J24" i="1"/>
  <c r="H24" i="1"/>
  <c r="G24" i="1"/>
  <c r="I24" i="1"/>
  <c r="F24" i="1"/>
  <c r="H195" i="1"/>
  <c r="L196" i="1" l="1"/>
  <c r="J196" i="1"/>
  <c r="I196" i="1"/>
  <c r="G196" i="1"/>
  <c r="F196" i="1"/>
  <c r="H196" i="1"/>
</calcChain>
</file>

<file path=xl/sharedStrings.xml><?xml version="1.0" encoding="utf-8"?>
<sst xmlns="http://schemas.openxmlformats.org/spreadsheetml/2006/main" count="329" uniqueCount="106">
  <si>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</si>
  <si>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</si>
  <si>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</si>
  <si>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</si>
  <si>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</si>
  <si>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</si>
  <si>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</si>
  <si>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</si>
  <si>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</si>
  <si>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</si>
  <si>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</si>
  <si>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</si>
  <si>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</si>
  <si>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</si>
  <si>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</si>
  <si>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</si>
  <si>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</si>
  <si>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</si>
  <si>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</si>
  <si>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</si>
  <si>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</si>
  <si>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</si>
  <si>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</si>
  <si>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</si>
  <si>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</si>
  <si>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</si>
  <si>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</si>
  <si>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</si>
  <si>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</si>
  <si>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</si>
  <si>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</si>
  <si>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</si>
  <si>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</si>
  <si>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</si>
  <si>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</si>
  <si>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</si>
  <si>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</si>
  <si>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</si>
  <si>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</si>
  <si>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"Барнаульский кадетский корпус"</t>
  </si>
  <si>
    <t>Директор</t>
  </si>
  <si>
    <t>В.В.Оноприенко</t>
  </si>
  <si>
    <t>Каша молочная "Геркулес" с маслом"</t>
  </si>
  <si>
    <t>Кофейный напиток</t>
  </si>
  <si>
    <t>акт</t>
  </si>
  <si>
    <t>Бутерброды с сыром</t>
  </si>
  <si>
    <t>Десерт фруктовый</t>
  </si>
  <si>
    <t>Суп картофельный с горохом</t>
  </si>
  <si>
    <t>Бефстроганов</t>
  </si>
  <si>
    <t>Каша гречневая вязкая</t>
  </si>
  <si>
    <t>Напиток из плодов шиповника</t>
  </si>
  <si>
    <t>Хлеб школьный/хлеб пшеничный</t>
  </si>
  <si>
    <t xml:space="preserve">Хлеб ржаной </t>
  </si>
  <si>
    <t>Котлеты с соусом</t>
  </si>
  <si>
    <t>Макаронные изделия отварные</t>
  </si>
  <si>
    <t>Чай с сахаром и лимоном</t>
  </si>
  <si>
    <t xml:space="preserve">Рассольник ленинградский со сметаной и гренками </t>
  </si>
  <si>
    <t>Рыба запеченная с соусом</t>
  </si>
  <si>
    <t>Рис припущенный</t>
  </si>
  <si>
    <t>Сок</t>
  </si>
  <si>
    <t>Хлеб ржаной</t>
  </si>
  <si>
    <t>Жаркое по-домашнему</t>
  </si>
  <si>
    <t>Компот из смеси сухофруктов</t>
  </si>
  <si>
    <t>Суп лапша домашняя</t>
  </si>
  <si>
    <t>Катлеты студенческие</t>
  </si>
  <si>
    <t>Каша пшенная вязкая</t>
  </si>
  <si>
    <t>Напиток фруктовый</t>
  </si>
  <si>
    <t>Запеканка творожная с соусом</t>
  </si>
  <si>
    <t xml:space="preserve">Чай с сахаром </t>
  </si>
  <si>
    <t>Булочка школьная</t>
  </si>
  <si>
    <t>Закуска из овощей</t>
  </si>
  <si>
    <t>Борщ из свежей капусты с картофелем со сметаной</t>
  </si>
  <si>
    <t>Пельмени отварные с маслом</t>
  </si>
  <si>
    <t>Компот из кураги</t>
  </si>
  <si>
    <t>Пудинг из птицы с соусом</t>
  </si>
  <si>
    <t>Пюре картофельное</t>
  </si>
  <si>
    <t>Компот из ягод</t>
  </si>
  <si>
    <t>Суп из овощей со сметаной</t>
  </si>
  <si>
    <t>Бифштекс школьный</t>
  </si>
  <si>
    <t>УОП</t>
  </si>
  <si>
    <t>Компот из свежих яблок</t>
  </si>
  <si>
    <t xml:space="preserve">Каша молочная рисовая с маслом </t>
  </si>
  <si>
    <t>Таб 4</t>
  </si>
  <si>
    <t>Чай с сахаром</t>
  </si>
  <si>
    <t>Кисломолочный продукт</t>
  </si>
  <si>
    <t>Мучное изделие</t>
  </si>
  <si>
    <t>Медальоны из птицы</t>
  </si>
  <si>
    <t>Каша перловая рассыпчатая</t>
  </si>
  <si>
    <t>Мясо по-купечески</t>
  </si>
  <si>
    <t>Борщ сибирский со сметаной</t>
  </si>
  <si>
    <t>Люля-кебаб с соусом</t>
  </si>
  <si>
    <t>16.35</t>
  </si>
  <si>
    <t>Мясные ежики</t>
  </si>
  <si>
    <t>Суп картофельный с рыбными консервами</t>
  </si>
  <si>
    <t>Ризотто с птицей</t>
  </si>
  <si>
    <t>Крмпрт из ягод</t>
  </si>
  <si>
    <t>Чахохбили</t>
  </si>
  <si>
    <t>Напиток из ягод</t>
  </si>
  <si>
    <t>Щи из свежей капусты со сметаной</t>
  </si>
  <si>
    <t>Биточки с сыром с соусом</t>
  </si>
  <si>
    <t>Рыба под сырной шапкой</t>
  </si>
  <si>
    <t>Сложный овощной гарнир</t>
  </si>
  <si>
    <t xml:space="preserve">Суп картофельный с фасолью </t>
  </si>
  <si>
    <t>Плов с мясом</t>
  </si>
  <si>
    <t>20.39</t>
  </si>
  <si>
    <t>30.40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</si>
</sst>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8" sqref="L3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160</v>
      </c>
      <c r="G6" s="40">
        <v>6.68</v>
      </c>
      <c r="H6" s="40">
        <v>7.08</v>
      </c>
      <c r="I6" s="40">
        <v>25.79</v>
      </c>
      <c r="J6" s="40">
        <v>196</v>
      </c>
      <c r="K6" s="41">
        <v>174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1.48</v>
      </c>
      <c r="H8" s="43">
        <v>1.28</v>
      </c>
      <c r="I8" s="43">
        <v>22.46</v>
      </c>
      <c r="J8" s="43">
        <v>108</v>
      </c>
      <c r="K8" s="44" t="s">
        <v>44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5.01</v>
      </c>
      <c r="H9" s="43">
        <v>3.99</v>
      </c>
      <c r="I9" s="43">
        <v>18.579999999999998</v>
      </c>
      <c r="J9" s="43">
        <v>131</v>
      </c>
      <c r="K9" s="44">
        <v>3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</v>
      </c>
      <c r="H10" s="43">
        <v>0</v>
      </c>
      <c r="I10" s="43">
        <v>15</v>
      </c>
      <c r="J10" s="43">
        <v>60</v>
      </c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13.17</v>
      </c>
      <c r="H13" s="19">
        <f t="shared" si="0"/>
        <v>12.35</v>
      </c>
      <c r="I13" s="19">
        <f t="shared" si="0"/>
        <v>81.83</v>
      </c>
      <c r="J13" s="19">
        <f t="shared" si="0"/>
        <v>495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11.33</v>
      </c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15.66</v>
      </c>
      <c r="H16" s="43">
        <v>11.07</v>
      </c>
      <c r="I16" s="43">
        <v>4.68</v>
      </c>
      <c r="J16" s="43">
        <v>220</v>
      </c>
      <c r="K16" s="44">
        <v>423</v>
      </c>
      <c r="L16" s="43">
        <v>80.81</v>
      </c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180</v>
      </c>
      <c r="G17" s="43">
        <v>5.55</v>
      </c>
      <c r="H17" s="43">
        <v>6.01</v>
      </c>
      <c r="I17" s="43">
        <v>25.01</v>
      </c>
      <c r="J17" s="43">
        <v>176</v>
      </c>
      <c r="K17" s="44">
        <v>510</v>
      </c>
      <c r="L17" s="43">
        <v>11.18</v>
      </c>
    </row>
    <row r="18" spans="1:12" ht="14.4" x14ac:dyDescent="0.3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0.4</v>
      </c>
      <c r="H18" s="43">
        <v>0</v>
      </c>
      <c r="I18" s="43">
        <v>23.6</v>
      </c>
      <c r="J18" s="43">
        <v>94</v>
      </c>
      <c r="K18" s="44">
        <v>705</v>
      </c>
      <c r="L18" s="43">
        <v>11.96</v>
      </c>
    </row>
    <row r="19" spans="1:12" ht="14.4" x14ac:dyDescent="0.3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2.2799999999999998</v>
      </c>
      <c r="H19" s="43">
        <v>0.27</v>
      </c>
      <c r="I19" s="43">
        <v>15.57</v>
      </c>
      <c r="J19" s="43">
        <v>71</v>
      </c>
      <c r="K19" s="44" t="s">
        <v>44</v>
      </c>
      <c r="L19" s="43">
        <v>1.57</v>
      </c>
    </row>
    <row r="20" spans="1:12" ht="14.4" x14ac:dyDescent="0.3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>
        <v>1.1000000000000001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30.150000000000002</v>
      </c>
      <c r="H23" s="19">
        <f t="shared" si="2"/>
        <v>21.2</v>
      </c>
      <c r="I23" s="19">
        <f t="shared" si="2"/>
        <v>94.309999999999988</v>
      </c>
      <c r="J23" s="19">
        <f t="shared" si="2"/>
        <v>723</v>
      </c>
      <c r="K23" s="25"/>
      <c r="L23" s="19">
        <f t="shared" ref="L23" si="3">SUM(L14:L22)</f>
        <v>117.94999999999999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1220</v>
      </c>
      <c r="G24" s="32">
        <f t="shared" ref="G24:J24" si="4">G13+G23</f>
        <v>43.32</v>
      </c>
      <c r="H24" s="32">
        <f t="shared" si="4"/>
        <v>33.549999999999997</v>
      </c>
      <c r="I24" s="32">
        <f t="shared" si="4"/>
        <v>176.14</v>
      </c>
      <c r="J24" s="32">
        <f t="shared" si="4"/>
        <v>1218</v>
      </c>
      <c r="K24" s="32"/>
      <c r="L24" s="32">
        <f t="shared" ref="L24" si="5">L13+L23</f>
        <v>117.94999999999999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90</v>
      </c>
      <c r="G25" s="40">
        <v>7.4</v>
      </c>
      <c r="H25" s="40">
        <v>7.81</v>
      </c>
      <c r="I25" s="40">
        <v>11.84</v>
      </c>
      <c r="J25" s="40">
        <v>139</v>
      </c>
      <c r="K25" s="41">
        <v>451</v>
      </c>
      <c r="L25" s="40"/>
    </row>
    <row r="26" spans="1:12" ht="14.4" x14ac:dyDescent="0.3">
      <c r="A26" s="14"/>
      <c r="B26" s="15"/>
      <c r="C26" s="11"/>
      <c r="D26" s="6"/>
      <c r="E26" s="42" t="s">
        <v>54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0.26</v>
      </c>
      <c r="H27" s="43">
        <v>0.03</v>
      </c>
      <c r="I27" s="43">
        <v>15.25</v>
      </c>
      <c r="J27" s="43">
        <v>64</v>
      </c>
      <c r="K27" s="44">
        <v>686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44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16.920000000000002</v>
      </c>
      <c r="H32" s="19">
        <f t="shared" ref="H32" si="7">SUM(H25:H31)</f>
        <v>13.499999999999998</v>
      </c>
      <c r="I32" s="19">
        <f t="shared" ref="I32" si="8">SUM(I25:I31)</f>
        <v>87.16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51">
        <v>2.88</v>
      </c>
      <c r="H34" s="43">
        <v>5.12</v>
      </c>
      <c r="I34" s="43">
        <v>19.96</v>
      </c>
      <c r="J34" s="43">
        <v>146</v>
      </c>
      <c r="K34" s="44">
        <v>132</v>
      </c>
      <c r="L34" s="43">
        <v>23.12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100</v>
      </c>
      <c r="G35" s="51">
        <v>12328</v>
      </c>
      <c r="H35" s="43">
        <v>20.9</v>
      </c>
      <c r="I35" s="43">
        <v>4.7</v>
      </c>
      <c r="J35" s="43">
        <v>173</v>
      </c>
      <c r="K35" s="44" t="s">
        <v>44</v>
      </c>
      <c r="L35" s="43">
        <v>49.78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3.72</v>
      </c>
      <c r="H36" s="43">
        <v>4.33</v>
      </c>
      <c r="I36" s="43">
        <v>38.92</v>
      </c>
      <c r="J36" s="43">
        <v>209</v>
      </c>
      <c r="K36" s="44">
        <v>512</v>
      </c>
      <c r="L36" s="43">
        <v>15.51</v>
      </c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22.6</v>
      </c>
      <c r="J37" s="43">
        <v>90</v>
      </c>
      <c r="K37" s="44"/>
      <c r="L37" s="43">
        <v>30.4</v>
      </c>
    </row>
    <row r="38" spans="1:12" ht="14.4" x14ac:dyDescent="0.3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44</v>
      </c>
      <c r="L38" s="51">
        <v>20821</v>
      </c>
    </row>
    <row r="39" spans="1:12" ht="14.4" x14ac:dyDescent="0.3">
      <c r="A39" s="14"/>
      <c r="B39" s="15"/>
      <c r="C39" s="11"/>
      <c r="D39" s="7" t="s">
        <v>32</v>
      </c>
      <c r="E39" s="42" t="s">
        <v>60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>
        <v>1.1000000000000001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12338.38</v>
      </c>
      <c r="H42" s="19">
        <f t="shared" ref="H42" si="11">SUM(H33:H41)</f>
        <v>31.12</v>
      </c>
      <c r="I42" s="19">
        <f t="shared" ref="I42" si="12">SUM(I33:I41)</f>
        <v>111.55</v>
      </c>
      <c r="J42" s="19">
        <f t="shared" ref="J42:L42" si="13">SUM(J33:J41)</f>
        <v>739</v>
      </c>
      <c r="K42" s="25"/>
      <c r="L42" s="19">
        <f t="shared" si="13"/>
        <v>20940.91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1200</v>
      </c>
      <c r="G43" s="32">
        <f t="shared" ref="G43" si="14">G32+G42</f>
        <v>12355.3</v>
      </c>
      <c r="H43" s="32">
        <f t="shared" ref="H43" si="15">H32+H42</f>
        <v>44.62</v>
      </c>
      <c r="I43" s="32">
        <f t="shared" ref="I43" si="16">I32+I42</f>
        <v>198.70999999999998</v>
      </c>
      <c r="J43" s="32">
        <f t="shared" ref="J43:L43" si="17">J32+J42</f>
        <v>1268</v>
      </c>
      <c r="K43" s="32"/>
      <c r="L43" s="32">
        <f t="shared" si="17"/>
        <v>20940.91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270</v>
      </c>
      <c r="G44" s="40">
        <v>13.75</v>
      </c>
      <c r="H44" s="40">
        <v>17.82</v>
      </c>
      <c r="I44" s="40">
        <v>33.15</v>
      </c>
      <c r="J44" s="40">
        <v>352</v>
      </c>
      <c r="K44" s="41">
        <v>436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16.63</v>
      </c>
      <c r="H51" s="19">
        <f t="shared" ref="H51" si="19">SUM(H44:H50)</f>
        <v>18.149999999999999</v>
      </c>
      <c r="I51" s="19">
        <f t="shared" ref="I51" si="20">SUM(I44:I50)</f>
        <v>78.509999999999991</v>
      </c>
      <c r="J51" s="19">
        <f t="shared" ref="J51:L51" si="21">SUM(J44:J50)</f>
        <v>547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34.76</v>
      </c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100</v>
      </c>
      <c r="G54" s="52">
        <v>12.9</v>
      </c>
      <c r="H54" s="43">
        <v>15.28</v>
      </c>
      <c r="I54" s="43">
        <v>11.4</v>
      </c>
      <c r="J54" s="43">
        <v>200</v>
      </c>
      <c r="K54" s="44">
        <v>103</v>
      </c>
      <c r="L54" s="43">
        <v>64.290000000000006</v>
      </c>
    </row>
    <row r="55" spans="1:12" ht="14.4" x14ac:dyDescent="0.3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4.5</v>
      </c>
      <c r="H55" s="43">
        <v>6.9</v>
      </c>
      <c r="I55" s="52">
        <v>26.4</v>
      </c>
      <c r="J55" s="43">
        <v>180</v>
      </c>
      <c r="K55" s="44">
        <v>510</v>
      </c>
      <c r="L55" s="43">
        <v>9.2899999999999991</v>
      </c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0.22</v>
      </c>
      <c r="H56" s="43">
        <v>4.3999999999999997E-2</v>
      </c>
      <c r="I56" s="43">
        <v>28.59</v>
      </c>
      <c r="J56" s="43">
        <v>117</v>
      </c>
      <c r="K56" s="44">
        <v>699</v>
      </c>
      <c r="L56" s="43">
        <v>9.27</v>
      </c>
    </row>
    <row r="57" spans="1:12" ht="14.4" x14ac:dyDescent="0.3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44</v>
      </c>
      <c r="L57" s="43">
        <v>1.57</v>
      </c>
    </row>
    <row r="58" spans="1:12" ht="14.4" x14ac:dyDescent="0.3">
      <c r="A58" s="23"/>
      <c r="B58" s="15"/>
      <c r="C58" s="11"/>
      <c r="D58" s="7" t="s">
        <v>32</v>
      </c>
      <c r="E58" s="42" t="s">
        <v>60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/>
      <c r="L58" s="43">
        <v>1.1000000000000001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23.75</v>
      </c>
      <c r="H61" s="19">
        <f t="shared" ref="H61" si="23">SUM(H52:H60)</f>
        <v>26.903999999999996</v>
      </c>
      <c r="I61" s="19">
        <f t="shared" ref="I61" si="24">SUM(I52:I60)</f>
        <v>105.96</v>
      </c>
      <c r="J61" s="19">
        <f t="shared" ref="J61:L61" si="25">SUM(J52:J60)</f>
        <v>721</v>
      </c>
      <c r="K61" s="25"/>
      <c r="L61" s="19">
        <f t="shared" si="25"/>
        <v>120.27999999999999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1200</v>
      </c>
      <c r="G62" s="32">
        <f t="shared" ref="G62" si="26">G51+G61</f>
        <v>40.379999999999995</v>
      </c>
      <c r="H62" s="32">
        <f t="shared" ref="H62" si="27">H51+H61</f>
        <v>45.053999999999995</v>
      </c>
      <c r="I62" s="32">
        <f t="shared" ref="I62" si="28">I51+I61</f>
        <v>184.46999999999997</v>
      </c>
      <c r="J62" s="32">
        <f t="shared" ref="J62:L62" si="29">J51+J61</f>
        <v>1268</v>
      </c>
      <c r="K62" s="32"/>
      <c r="L62" s="32">
        <f t="shared" si="29"/>
        <v>120.27999999999999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69</v>
      </c>
      <c r="F66" s="43">
        <v>100</v>
      </c>
      <c r="G66" s="43">
        <v>4.0999999999999996</v>
      </c>
      <c r="H66" s="43">
        <v>1.6</v>
      </c>
      <c r="I66" s="43">
        <v>26.4</v>
      </c>
      <c r="J66" s="43">
        <v>123</v>
      </c>
      <c r="K66" s="44">
        <v>428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32.43</v>
      </c>
      <c r="H70" s="19">
        <f t="shared" ref="H70" si="31">SUM(H63:H69)</f>
        <v>12.17</v>
      </c>
      <c r="I70" s="19">
        <f t="shared" ref="I70" si="32">SUM(I63:I69)</f>
        <v>72.139999999999986</v>
      </c>
      <c r="J70" s="19">
        <f t="shared" ref="J70:L70" si="33">SUM(J63:J69)</f>
        <v>549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1.1000000000000001</v>
      </c>
      <c r="H71" s="43">
        <v>2.7</v>
      </c>
      <c r="I71" s="43">
        <v>4.5</v>
      </c>
      <c r="J71" s="43">
        <v>47</v>
      </c>
      <c r="K71" s="44" t="s">
        <v>44</v>
      </c>
      <c r="L71" s="43">
        <v>6.65</v>
      </c>
    </row>
    <row r="72" spans="1:12" ht="14.4" x14ac:dyDescent="0.3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>
        <v>12.4</v>
      </c>
    </row>
    <row r="73" spans="1:12" ht="14.4" x14ac:dyDescent="0.3">
      <c r="A73" s="23"/>
      <c r="B73" s="15"/>
      <c r="C73" s="11"/>
      <c r="D73" s="7" t="s">
        <v>28</v>
      </c>
      <c r="E73" s="42" t="s">
        <v>72</v>
      </c>
      <c r="F73" s="43">
        <v>200</v>
      </c>
      <c r="G73" s="43">
        <v>17.739999999999998</v>
      </c>
      <c r="H73" s="43">
        <v>14.78</v>
      </c>
      <c r="I73" s="43">
        <v>34.090000000000003</v>
      </c>
      <c r="J73" s="43">
        <v>389</v>
      </c>
      <c r="K73" s="44">
        <v>719</v>
      </c>
      <c r="L73" s="43">
        <v>88.42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1.2</v>
      </c>
      <c r="H75" s="43"/>
      <c r="I75" s="43">
        <v>31.6</v>
      </c>
      <c r="J75" s="43">
        <v>126</v>
      </c>
      <c r="K75" s="44" t="s">
        <v>44</v>
      </c>
      <c r="L75" s="43">
        <v>9.19</v>
      </c>
    </row>
    <row r="76" spans="1:12" ht="14.4" x14ac:dyDescent="0.3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44</v>
      </c>
      <c r="L76" s="43">
        <v>1.57</v>
      </c>
    </row>
    <row r="77" spans="1:12" ht="14.4" x14ac:dyDescent="0.3">
      <c r="A77" s="23"/>
      <c r="B77" s="15"/>
      <c r="C77" s="11"/>
      <c r="D77" s="7" t="s">
        <v>32</v>
      </c>
      <c r="E77" s="42" t="s">
        <v>60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>
        <v>1.1000000000000001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25.48</v>
      </c>
      <c r="H80" s="19">
        <f t="shared" ref="H80" si="35">SUM(H71:H79)</f>
        <v>23.16</v>
      </c>
      <c r="I80" s="19">
        <f t="shared" ref="I80" si="36">SUM(I71:I79)</f>
        <v>106.11999999999999</v>
      </c>
      <c r="J80" s="19">
        <f t="shared" ref="J80:L80" si="37">SUM(J71:J79)</f>
        <v>775</v>
      </c>
      <c r="K80" s="25"/>
      <c r="L80" s="19">
        <f t="shared" si="37"/>
        <v>119.32999999999998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1210</v>
      </c>
      <c r="G81" s="32">
        <f t="shared" ref="G81" si="38">G70+G80</f>
        <v>57.91</v>
      </c>
      <c r="H81" s="32">
        <f t="shared" ref="H81" si="39">H70+H80</f>
        <v>35.33</v>
      </c>
      <c r="I81" s="32">
        <f t="shared" ref="I81" si="40">I70+I80</f>
        <v>178.26</v>
      </c>
      <c r="J81" s="32">
        <f t="shared" ref="J81:L81" si="41">J70+J80</f>
        <v>1324</v>
      </c>
      <c r="K81" s="32"/>
      <c r="L81" s="32">
        <f t="shared" si="41"/>
        <v>119.32999999999998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12.56</v>
      </c>
      <c r="H82" s="40">
        <v>6.03</v>
      </c>
      <c r="I82" s="40">
        <v>7.42</v>
      </c>
      <c r="J82" s="40">
        <v>159</v>
      </c>
      <c r="K82" s="41" t="s">
        <v>44</v>
      </c>
      <c r="L82" s="40"/>
    </row>
    <row r="83" spans="1:12" ht="14.4" x14ac:dyDescent="0.3">
      <c r="A83" s="23"/>
      <c r="B83" s="15"/>
      <c r="C83" s="11"/>
      <c r="D83" s="6"/>
      <c r="E83" s="42" t="s">
        <v>75</v>
      </c>
      <c r="F83" s="43">
        <v>180</v>
      </c>
      <c r="G83" s="43">
        <v>3.91</v>
      </c>
      <c r="H83" s="43">
        <v>5.86</v>
      </c>
      <c r="I83" s="43">
        <v>28.46</v>
      </c>
      <c r="J83" s="43">
        <v>175</v>
      </c>
      <c r="K83" s="44">
        <v>520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0.16</v>
      </c>
      <c r="H84" s="43">
        <v>0.04</v>
      </c>
      <c r="I84" s="43">
        <v>25.87</v>
      </c>
      <c r="J84" s="43">
        <v>106</v>
      </c>
      <c r="K84" s="44" t="s">
        <v>44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44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18.91</v>
      </c>
      <c r="H89" s="19">
        <f t="shared" ref="H89" si="43">SUM(H82:H88)</f>
        <v>12.2</v>
      </c>
      <c r="I89" s="19">
        <f t="shared" ref="I89" si="44">SUM(I82:I88)</f>
        <v>77.319999999999993</v>
      </c>
      <c r="J89" s="19">
        <f t="shared" ref="J89:L89" si="45">SUM(J82:J88)</f>
        <v>511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135</v>
      </c>
      <c r="L91" s="43">
        <v>15.26</v>
      </c>
    </row>
    <row r="92" spans="1:12" ht="14.4" x14ac:dyDescent="0.3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24.48</v>
      </c>
      <c r="H92" s="43">
        <v>9.34</v>
      </c>
      <c r="I92" s="43">
        <v>0.92</v>
      </c>
      <c r="J92" s="43">
        <v>185</v>
      </c>
      <c r="K92" s="44" t="s">
        <v>79</v>
      </c>
      <c r="L92" s="43">
        <v>79.319999999999993</v>
      </c>
    </row>
    <row r="93" spans="1:12" ht="14.4" x14ac:dyDescent="0.3">
      <c r="A93" s="23"/>
      <c r="B93" s="15"/>
      <c r="C93" s="11"/>
      <c r="D93" s="7" t="s">
        <v>29</v>
      </c>
      <c r="E93" s="42" t="s">
        <v>54</v>
      </c>
      <c r="F93" s="43">
        <v>160</v>
      </c>
      <c r="G93" s="43">
        <v>6.2</v>
      </c>
      <c r="H93" s="43">
        <v>4.79</v>
      </c>
      <c r="I93" s="43">
        <v>39.56</v>
      </c>
      <c r="J93" s="43">
        <v>227</v>
      </c>
      <c r="K93" s="44">
        <v>516</v>
      </c>
      <c r="L93" s="43">
        <v>10.86</v>
      </c>
    </row>
    <row r="94" spans="1:12" ht="14.4" x14ac:dyDescent="0.3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0.17</v>
      </c>
      <c r="H94" s="43"/>
      <c r="I94" s="43">
        <v>27.6</v>
      </c>
      <c r="J94" s="43">
        <v>106</v>
      </c>
      <c r="K94" s="44">
        <v>631</v>
      </c>
      <c r="L94" s="43">
        <v>14.94</v>
      </c>
    </row>
    <row r="95" spans="1:12" ht="14.4" x14ac:dyDescent="0.3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44</v>
      </c>
      <c r="L95" s="43">
        <v>1.57</v>
      </c>
    </row>
    <row r="96" spans="1:12" ht="14.4" x14ac:dyDescent="0.3">
      <c r="A96" s="23"/>
      <c r="B96" s="15"/>
      <c r="C96" s="11"/>
      <c r="D96" s="7" t="s">
        <v>32</v>
      </c>
      <c r="E96" s="42" t="s">
        <v>60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52">
        <v>1.1000000000000001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36.290000000000006</v>
      </c>
      <c r="H99" s="19">
        <f t="shared" ref="H99" si="47">SUM(H90:H98)</f>
        <v>18.529999999999998</v>
      </c>
      <c r="I99" s="19">
        <f t="shared" ref="I99" si="48">SUM(I90:I98)</f>
        <v>102.61</v>
      </c>
      <c r="J99" s="19">
        <f t="shared" ref="J99:L99" si="49">SUM(J90:J98)</f>
        <v>727</v>
      </c>
      <c r="K99" s="25"/>
      <c r="L99" s="19">
        <f t="shared" si="49"/>
        <v>123.04999999999998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1200</v>
      </c>
      <c r="G100" s="32">
        <f t="shared" ref="G100" si="50">G89+G99</f>
        <v>55.2</v>
      </c>
      <c r="H100" s="32">
        <f t="shared" ref="H100" si="51">H89+H99</f>
        <v>30.729999999999997</v>
      </c>
      <c r="I100" s="32">
        <f t="shared" ref="I100" si="52">I89+I99</f>
        <v>179.93</v>
      </c>
      <c r="J100" s="32">
        <f t="shared" ref="J100:L100" si="53">J89+J99</f>
        <v>1238</v>
      </c>
      <c r="K100" s="32"/>
      <c r="L100" s="32">
        <f t="shared" si="53"/>
        <v>123.04999999999998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160</v>
      </c>
      <c r="G101" s="40">
        <v>5.41</v>
      </c>
      <c r="H101" s="40">
        <v>6.24</v>
      </c>
      <c r="I101" s="40">
        <v>39.28</v>
      </c>
      <c r="J101" s="40">
        <v>235</v>
      </c>
      <c r="K101" s="41" t="s">
        <v>82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2E-3</v>
      </c>
      <c r="I103" s="43">
        <v>15</v>
      </c>
      <c r="J103" s="43">
        <v>61</v>
      </c>
      <c r="K103" s="44">
        <v>685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85</v>
      </c>
      <c r="F104" s="43">
        <v>50</v>
      </c>
      <c r="G104" s="43">
        <v>3</v>
      </c>
      <c r="H104" s="43">
        <v>2.5</v>
      </c>
      <c r="I104" s="43">
        <v>25.5</v>
      </c>
      <c r="J104" s="43">
        <v>140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84</v>
      </c>
      <c r="F105" s="43">
        <v>90</v>
      </c>
      <c r="G105" s="43">
        <v>2.5</v>
      </c>
      <c r="H105" s="43">
        <v>0.3</v>
      </c>
      <c r="I105" s="43">
        <v>17</v>
      </c>
      <c r="J105" s="43">
        <v>80</v>
      </c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11.11</v>
      </c>
      <c r="H108" s="19">
        <f t="shared" si="54"/>
        <v>9.0420000000000016</v>
      </c>
      <c r="I108" s="19">
        <f t="shared" si="54"/>
        <v>96.78</v>
      </c>
      <c r="J108" s="19">
        <f t="shared" si="54"/>
        <v>516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18.02</v>
      </c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100</v>
      </c>
      <c r="G111" s="43">
        <v>15.85</v>
      </c>
      <c r="H111" s="43">
        <v>11.41</v>
      </c>
      <c r="I111" s="43">
        <v>8.57</v>
      </c>
      <c r="J111" s="43">
        <v>208</v>
      </c>
      <c r="K111" s="44" t="s">
        <v>44</v>
      </c>
      <c r="L111" s="43">
        <v>53.36</v>
      </c>
    </row>
    <row r="112" spans="1:12" ht="14.4" x14ac:dyDescent="0.3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4.54</v>
      </c>
      <c r="H112" s="43">
        <v>4.33</v>
      </c>
      <c r="I112" s="43">
        <v>32.479999999999997</v>
      </c>
      <c r="J112" s="43">
        <v>188</v>
      </c>
      <c r="K112" s="44" t="s">
        <v>82</v>
      </c>
      <c r="L112" s="43">
        <v>9.0299999999999994</v>
      </c>
    </row>
    <row r="113" spans="1:12" ht="14.4" x14ac:dyDescent="0.3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0.16</v>
      </c>
      <c r="H113" s="43">
        <v>0.05</v>
      </c>
      <c r="I113" s="43">
        <v>25.81</v>
      </c>
      <c r="J113" s="43">
        <v>106</v>
      </c>
      <c r="K113" s="44" t="s">
        <v>44</v>
      </c>
      <c r="L113" s="43">
        <v>13.88</v>
      </c>
    </row>
    <row r="114" spans="1:12" ht="14.4" x14ac:dyDescent="0.3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44</v>
      </c>
      <c r="L114" s="43">
        <v>1.57</v>
      </c>
    </row>
    <row r="115" spans="1:12" ht="14.4" x14ac:dyDescent="0.3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>
        <v>1.1000000000000001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29.09</v>
      </c>
      <c r="H118" s="19">
        <f t="shared" si="56"/>
        <v>19.91</v>
      </c>
      <c r="I118" s="19">
        <f t="shared" si="56"/>
        <v>107.87999999999998</v>
      </c>
      <c r="J118" s="19">
        <f t="shared" si="56"/>
        <v>735</v>
      </c>
      <c r="K118" s="25"/>
      <c r="L118" s="19">
        <f t="shared" ref="L118" si="57">SUM(L109:L117)</f>
        <v>96.95999999999998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40.200000000000003</v>
      </c>
      <c r="H119" s="32">
        <f t="shared" ref="H119" si="59">H108+H118</f>
        <v>28.952000000000002</v>
      </c>
      <c r="I119" s="32">
        <f t="shared" ref="I119" si="60">I108+I118</f>
        <v>204.65999999999997</v>
      </c>
      <c r="J119" s="32">
        <f t="shared" ref="J119:L119" si="61">J108+J118</f>
        <v>1251</v>
      </c>
      <c r="K119" s="32"/>
      <c r="L119" s="32">
        <f t="shared" si="61"/>
        <v>96.95999999999998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210</v>
      </c>
      <c r="G120" s="40">
        <v>17.82</v>
      </c>
      <c r="H120" s="40">
        <v>20.21</v>
      </c>
      <c r="I120" s="40">
        <v>39.380000000000003</v>
      </c>
      <c r="J120" s="40">
        <v>376</v>
      </c>
      <c r="K120" s="41" t="s">
        <v>44</v>
      </c>
      <c r="L120" s="40"/>
    </row>
    <row r="121" spans="1:12" ht="14.4" x14ac:dyDescent="0.3">
      <c r="A121" s="14"/>
      <c r="B121" s="15"/>
      <c r="C121" s="11"/>
      <c r="D121" s="6"/>
      <c r="E121" s="42" t="s">
        <v>70</v>
      </c>
      <c r="F121" s="43">
        <v>60</v>
      </c>
      <c r="G121" s="43">
        <v>1.1000000000000001</v>
      </c>
      <c r="H121" s="43">
        <v>2.7</v>
      </c>
      <c r="I121" s="43">
        <v>4.5</v>
      </c>
      <c r="J121" s="43">
        <v>47</v>
      </c>
      <c r="K121" s="44" t="s">
        <v>44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0.26</v>
      </c>
      <c r="H122" s="43">
        <v>0.03</v>
      </c>
      <c r="I122" s="43">
        <v>15.25</v>
      </c>
      <c r="J122" s="43">
        <v>64</v>
      </c>
      <c r="K122" s="44">
        <v>686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21.460000000000004</v>
      </c>
      <c r="H127" s="19">
        <f t="shared" si="62"/>
        <v>23.21</v>
      </c>
      <c r="I127" s="19">
        <f t="shared" si="62"/>
        <v>74.7</v>
      </c>
      <c r="J127" s="19">
        <f t="shared" si="62"/>
        <v>558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13.72</v>
      </c>
    </row>
    <row r="130" spans="1:12" ht="14.4" x14ac:dyDescent="0.3">
      <c r="A130" s="14"/>
      <c r="B130" s="15"/>
      <c r="C130" s="11"/>
      <c r="D130" s="7" t="s">
        <v>28</v>
      </c>
      <c r="E130" s="42" t="s">
        <v>90</v>
      </c>
      <c r="F130" s="43">
        <v>110</v>
      </c>
      <c r="G130" s="43">
        <v>10.76</v>
      </c>
      <c r="H130" s="43">
        <v>12.96</v>
      </c>
      <c r="I130" s="43" t="s">
        <v>91</v>
      </c>
      <c r="J130" s="43">
        <v>252</v>
      </c>
      <c r="K130" s="44" t="s">
        <v>44</v>
      </c>
      <c r="L130" s="43">
        <v>90.61</v>
      </c>
    </row>
    <row r="131" spans="1:12" ht="14.4" x14ac:dyDescent="0.3">
      <c r="A131" s="14"/>
      <c r="B131" s="15"/>
      <c r="C131" s="11"/>
      <c r="D131" s="7" t="s">
        <v>29</v>
      </c>
      <c r="E131" s="42" t="s">
        <v>54</v>
      </c>
      <c r="F131" s="43">
        <v>160</v>
      </c>
      <c r="G131" s="43">
        <v>6.2</v>
      </c>
      <c r="H131" s="43">
        <v>4.79</v>
      </c>
      <c r="I131" s="43">
        <v>39.56</v>
      </c>
      <c r="J131" s="43">
        <v>227</v>
      </c>
      <c r="K131" s="44">
        <v>516</v>
      </c>
      <c r="L131" s="43">
        <v>10.86</v>
      </c>
    </row>
    <row r="132" spans="1:12" ht="14.4" x14ac:dyDescent="0.3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0.6</v>
      </c>
      <c r="H132" s="43">
        <v>6.0000000000000001E-3</v>
      </c>
      <c r="I132" s="43">
        <v>29.79</v>
      </c>
      <c r="J132" s="43">
        <v>124</v>
      </c>
      <c r="K132" s="44" t="s">
        <v>44</v>
      </c>
      <c r="L132" s="43">
        <v>6.03</v>
      </c>
    </row>
    <row r="133" spans="1:12" ht="14.4" x14ac:dyDescent="0.3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44</v>
      </c>
      <c r="L133" s="43">
        <v>1.57</v>
      </c>
    </row>
    <row r="134" spans="1:12" ht="14.4" x14ac:dyDescent="0.3">
      <c r="A134" s="14"/>
      <c r="B134" s="15"/>
      <c r="C134" s="11"/>
      <c r="D134" s="7" t="s">
        <v>32</v>
      </c>
      <c r="E134" s="42" t="s">
        <v>60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>
        <v>1.1000000000000001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24.51</v>
      </c>
      <c r="H137" s="19">
        <f t="shared" si="64"/>
        <v>21.496000000000002</v>
      </c>
      <c r="I137" s="19">
        <f t="shared" si="64"/>
        <v>108.11999999999999</v>
      </c>
      <c r="J137" s="19">
        <f t="shared" si="64"/>
        <v>818</v>
      </c>
      <c r="K137" s="25"/>
      <c r="L137" s="19">
        <f t="shared" ref="L137" si="65">SUM(L128:L136)</f>
        <v>123.88999999999999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1220</v>
      </c>
      <c r="G138" s="32">
        <f t="shared" ref="G138" si="66">G127+G137</f>
        <v>45.970000000000006</v>
      </c>
      <c r="H138" s="32">
        <f t="shared" ref="H138" si="67">H127+H137</f>
        <v>44.706000000000003</v>
      </c>
      <c r="I138" s="32">
        <f t="shared" ref="I138" si="68">I127+I137</f>
        <v>182.82</v>
      </c>
      <c r="J138" s="32">
        <f t="shared" ref="J138:L138" si="69">J127+J137</f>
        <v>1376</v>
      </c>
      <c r="K138" s="32"/>
      <c r="L138" s="32">
        <f t="shared" si="69"/>
        <v>123.88999999999999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110</v>
      </c>
      <c r="G139" s="40">
        <v>9.6199999999999992</v>
      </c>
      <c r="H139" s="40">
        <v>11.35</v>
      </c>
      <c r="I139" s="40">
        <v>8.08</v>
      </c>
      <c r="J139" s="40">
        <v>174</v>
      </c>
      <c r="K139" s="41" t="s">
        <v>44</v>
      </c>
      <c r="L139" s="40"/>
    </row>
    <row r="140" spans="1:12" ht="14.4" x14ac:dyDescent="0.3">
      <c r="A140" s="23"/>
      <c r="B140" s="15"/>
      <c r="C140" s="11"/>
      <c r="D140" s="6"/>
      <c r="E140" s="42" t="s">
        <v>75</v>
      </c>
      <c r="F140" s="43">
        <v>180</v>
      </c>
      <c r="G140" s="43">
        <v>3.91</v>
      </c>
      <c r="H140" s="43">
        <v>5.86</v>
      </c>
      <c r="I140" s="43">
        <v>26.46</v>
      </c>
      <c r="J140" s="43">
        <v>175</v>
      </c>
      <c r="K140" s="44">
        <v>520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0.22</v>
      </c>
      <c r="H141" s="43">
        <v>0.04</v>
      </c>
      <c r="I141" s="43">
        <v>28.59</v>
      </c>
      <c r="J141" s="43">
        <v>117</v>
      </c>
      <c r="K141" s="44">
        <v>699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2.2799999999999998</v>
      </c>
      <c r="H142" s="43">
        <v>0.27</v>
      </c>
      <c r="I142" s="43">
        <v>15.57</v>
      </c>
      <c r="J142" s="43">
        <v>71</v>
      </c>
      <c r="K142" s="44" t="s">
        <v>44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16.03</v>
      </c>
      <c r="H146" s="19">
        <f t="shared" si="70"/>
        <v>17.52</v>
      </c>
      <c r="I146" s="19">
        <f t="shared" si="70"/>
        <v>78.699999999999989</v>
      </c>
      <c r="J146" s="19">
        <f t="shared" si="70"/>
        <v>537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93</v>
      </c>
      <c r="F148" s="43">
        <v>200</v>
      </c>
      <c r="G148" s="43">
        <v>4.45</v>
      </c>
      <c r="H148" s="43">
        <v>2.89</v>
      </c>
      <c r="I148" s="43">
        <v>15.92</v>
      </c>
      <c r="J148" s="43">
        <v>152</v>
      </c>
      <c r="K148" s="44" t="s">
        <v>44</v>
      </c>
      <c r="L148" s="43" t="s">
        <v>104</v>
      </c>
    </row>
    <row r="149" spans="1:12" ht="14.4" x14ac:dyDescent="0.3">
      <c r="A149" s="23"/>
      <c r="B149" s="15"/>
      <c r="C149" s="11"/>
      <c r="D149" s="7" t="s">
        <v>28</v>
      </c>
      <c r="E149" s="42" t="s">
        <v>94</v>
      </c>
      <c r="F149" s="43">
        <v>270</v>
      </c>
      <c r="G149" s="43">
        <v>30.85</v>
      </c>
      <c r="H149" s="52">
        <v>11.02</v>
      </c>
      <c r="I149" s="43">
        <v>59.83</v>
      </c>
      <c r="J149" s="43">
        <v>454</v>
      </c>
      <c r="K149" s="44"/>
      <c r="L149" s="43">
        <v>87.34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0.16</v>
      </c>
      <c r="H151" s="43">
        <v>0.05</v>
      </c>
      <c r="I151" s="43">
        <v>25.81</v>
      </c>
      <c r="J151" s="43">
        <v>106</v>
      </c>
      <c r="K151" s="44" t="s">
        <v>44</v>
      </c>
      <c r="L151" s="52">
        <v>45487</v>
      </c>
    </row>
    <row r="152" spans="1:12" ht="14.4" x14ac:dyDescent="0.3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44</v>
      </c>
      <c r="L152" s="51">
        <v>1.57</v>
      </c>
    </row>
    <row r="153" spans="1:12" ht="14.4" x14ac:dyDescent="0.3">
      <c r="A153" s="23"/>
      <c r="B153" s="15"/>
      <c r="C153" s="11"/>
      <c r="D153" s="7" t="s">
        <v>32</v>
      </c>
      <c r="E153" s="42" t="s">
        <v>60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/>
      <c r="L153" s="43">
        <v>1.1000000000000001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39.24</v>
      </c>
      <c r="H156" s="19">
        <f t="shared" si="72"/>
        <v>14.73</v>
      </c>
      <c r="I156" s="19">
        <f t="shared" si="72"/>
        <v>126.92999999999999</v>
      </c>
      <c r="J156" s="19">
        <f t="shared" si="72"/>
        <v>833</v>
      </c>
      <c r="K156" s="25"/>
      <c r="L156" s="19">
        <f t="shared" ref="L156" si="73">SUM(L147:L155)</f>
        <v>45577.009999999995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1240</v>
      </c>
      <c r="G157" s="32">
        <f t="shared" ref="G157" si="74">G146+G156</f>
        <v>55.27</v>
      </c>
      <c r="H157" s="32">
        <f t="shared" ref="H157" si="75">H146+H156</f>
        <v>32.25</v>
      </c>
      <c r="I157" s="32">
        <f t="shared" ref="I157" si="76">I146+I156</f>
        <v>205.63</v>
      </c>
      <c r="J157" s="32">
        <f t="shared" ref="J157:L157" si="77">J146+J156</f>
        <v>1370</v>
      </c>
      <c r="K157" s="32"/>
      <c r="L157" s="32">
        <f t="shared" si="77"/>
        <v>45577.009999999995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90</v>
      </c>
      <c r="G158" s="40">
        <v>6.24</v>
      </c>
      <c r="H158" s="40">
        <v>6.08</v>
      </c>
      <c r="I158" s="40">
        <v>5.12</v>
      </c>
      <c r="J158" s="40">
        <v>127</v>
      </c>
      <c r="K158" s="41" t="s">
        <v>44</v>
      </c>
      <c r="L158" s="40"/>
    </row>
    <row r="159" spans="1:12" ht="14.4" x14ac:dyDescent="0.3">
      <c r="A159" s="23"/>
      <c r="B159" s="15"/>
      <c r="C159" s="11"/>
      <c r="D159" s="6"/>
      <c r="E159" s="42" t="s">
        <v>54</v>
      </c>
      <c r="F159" s="43">
        <v>180</v>
      </c>
      <c r="G159" s="43">
        <v>6.98</v>
      </c>
      <c r="H159" s="43">
        <v>5.39</v>
      </c>
      <c r="I159" s="43">
        <v>44.5</v>
      </c>
      <c r="J159" s="43">
        <v>255</v>
      </c>
      <c r="K159" s="44">
        <v>516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97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44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51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15.57</v>
      </c>
      <c r="H165" s="19">
        <f t="shared" si="78"/>
        <v>11.759999999999998</v>
      </c>
      <c r="I165" s="19">
        <f t="shared" si="78"/>
        <v>89.63</v>
      </c>
      <c r="J165" s="19">
        <f t="shared" si="78"/>
        <v>553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>
        <v>12.17</v>
      </c>
    </row>
    <row r="168" spans="1:12" ht="14.4" x14ac:dyDescent="0.3">
      <c r="A168" s="23"/>
      <c r="B168" s="15"/>
      <c r="C168" s="11"/>
      <c r="D168" s="7" t="s">
        <v>28</v>
      </c>
      <c r="E168" s="42" t="s">
        <v>99</v>
      </c>
      <c r="F168" s="43">
        <v>110</v>
      </c>
      <c r="G168" s="43">
        <v>12.2</v>
      </c>
      <c r="H168" s="43">
        <v>18.399999999999999</v>
      </c>
      <c r="I168" s="43">
        <v>6.1</v>
      </c>
      <c r="J168" s="43">
        <v>254</v>
      </c>
      <c r="K168" s="44" t="s">
        <v>44</v>
      </c>
      <c r="L168" s="43">
        <v>56.25</v>
      </c>
    </row>
    <row r="169" spans="1:12" ht="14.4" x14ac:dyDescent="0.3">
      <c r="A169" s="23"/>
      <c r="B169" s="15"/>
      <c r="C169" s="11"/>
      <c r="D169" s="7" t="s">
        <v>29</v>
      </c>
      <c r="E169" s="42" t="s">
        <v>49</v>
      </c>
      <c r="F169" s="43">
        <v>180</v>
      </c>
      <c r="G169" s="43">
        <v>5.55</v>
      </c>
      <c r="H169" s="43">
        <v>6.01</v>
      </c>
      <c r="I169" s="43">
        <v>25.01</v>
      </c>
      <c r="J169" s="43">
        <v>176</v>
      </c>
      <c r="K169" s="44">
        <v>510</v>
      </c>
      <c r="L169" s="43">
        <v>11.18</v>
      </c>
    </row>
    <row r="170" spans="1:12" ht="14.4" x14ac:dyDescent="0.3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/>
      <c r="H170" s="43"/>
      <c r="I170" s="43">
        <v>22.6</v>
      </c>
      <c r="J170" s="43">
        <v>90</v>
      </c>
      <c r="K170" s="44"/>
      <c r="L170" s="43" t="s">
        <v>105</v>
      </c>
    </row>
    <row r="171" spans="1:12" ht="14.4" x14ac:dyDescent="0.3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44</v>
      </c>
      <c r="L171" s="51">
        <v>20821</v>
      </c>
    </row>
    <row r="172" spans="1:12" ht="14.4" x14ac:dyDescent="0.3">
      <c r="A172" s="23"/>
      <c r="B172" s="15"/>
      <c r="C172" s="11"/>
      <c r="D172" s="7" t="s">
        <v>32</v>
      </c>
      <c r="E172" s="42" t="s">
        <v>60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52">
        <v>45566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23.27</v>
      </c>
      <c r="H175" s="19">
        <f t="shared" si="80"/>
        <v>29.12</v>
      </c>
      <c r="I175" s="19">
        <f t="shared" si="80"/>
        <v>95.279999999999987</v>
      </c>
      <c r="J175" s="19">
        <f t="shared" si="80"/>
        <v>717</v>
      </c>
      <c r="K175" s="25"/>
      <c r="L175" s="19">
        <f t="shared" ref="L175" si="81">SUM(L166:L174)</f>
        <v>66466.600000000006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1240</v>
      </c>
      <c r="G176" s="32">
        <f t="shared" ref="G176" si="82">G165+G175</f>
        <v>38.840000000000003</v>
      </c>
      <c r="H176" s="32">
        <f t="shared" ref="H176" si="83">H165+H175</f>
        <v>40.879999999999995</v>
      </c>
      <c r="I176" s="32">
        <f t="shared" ref="I176" si="84">I165+I175</f>
        <v>184.90999999999997</v>
      </c>
      <c r="J176" s="32">
        <f t="shared" ref="J176:L176" si="85">J165+J175</f>
        <v>1270</v>
      </c>
      <c r="K176" s="32"/>
      <c r="L176" s="32">
        <f t="shared" si="85"/>
        <v>66466.600000000006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90</v>
      </c>
      <c r="G177" s="40">
        <v>9.19</v>
      </c>
      <c r="H177" s="40">
        <v>10.73</v>
      </c>
      <c r="I177" s="40">
        <v>7.7</v>
      </c>
      <c r="J177" s="40">
        <v>136</v>
      </c>
      <c r="K177" s="41" t="s">
        <v>44</v>
      </c>
      <c r="L177" s="40"/>
    </row>
    <row r="178" spans="1:12" ht="14.4" x14ac:dyDescent="0.3">
      <c r="A178" s="23"/>
      <c r="B178" s="15"/>
      <c r="C178" s="11"/>
      <c r="D178" s="6"/>
      <c r="E178" s="42" t="s">
        <v>101</v>
      </c>
      <c r="F178" s="43">
        <v>180</v>
      </c>
      <c r="G178" s="43">
        <v>5.22</v>
      </c>
      <c r="H178" s="43">
        <v>13.14</v>
      </c>
      <c r="I178" s="43">
        <v>25.56</v>
      </c>
      <c r="J178" s="43">
        <v>222</v>
      </c>
      <c r="K178" s="44" t="s">
        <v>44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0.6</v>
      </c>
      <c r="H179" s="43">
        <v>6.0000000000000001E-3</v>
      </c>
      <c r="I179" s="43">
        <v>29.79</v>
      </c>
      <c r="J179" s="43">
        <v>124</v>
      </c>
      <c r="K179" s="44" t="s">
        <v>44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17.29</v>
      </c>
      <c r="H184" s="19">
        <f t="shared" si="86"/>
        <v>24.146000000000001</v>
      </c>
      <c r="I184" s="19">
        <f t="shared" si="86"/>
        <v>78.62</v>
      </c>
      <c r="J184" s="19">
        <f t="shared" si="86"/>
        <v>553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4.96</v>
      </c>
      <c r="H186" s="43">
        <v>4.4800000000000004</v>
      </c>
      <c r="I186" s="43">
        <v>17.84</v>
      </c>
      <c r="J186" s="43">
        <v>112</v>
      </c>
      <c r="K186" s="44">
        <v>139</v>
      </c>
      <c r="L186" s="43">
        <v>16.68</v>
      </c>
    </row>
    <row r="187" spans="1:12" ht="14.4" x14ac:dyDescent="0.3">
      <c r="A187" s="23"/>
      <c r="B187" s="15"/>
      <c r="C187" s="11"/>
      <c r="D187" s="7" t="s">
        <v>28</v>
      </c>
      <c r="E187" s="42" t="s">
        <v>103</v>
      </c>
      <c r="F187" s="43">
        <v>270</v>
      </c>
      <c r="G187" s="43">
        <v>15.76</v>
      </c>
      <c r="H187" s="43">
        <v>12.72</v>
      </c>
      <c r="I187" s="43">
        <v>63.98</v>
      </c>
      <c r="J187" s="43">
        <v>418</v>
      </c>
      <c r="K187" s="44">
        <v>443</v>
      </c>
      <c r="L187" s="43">
        <v>81.86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97</v>
      </c>
      <c r="F189" s="43">
        <v>200</v>
      </c>
      <c r="G189" s="43">
        <v>7.0000000000000007E-2</v>
      </c>
      <c r="H189" s="43">
        <v>0.02</v>
      </c>
      <c r="I189" s="43">
        <v>24.44</v>
      </c>
      <c r="J189" s="43">
        <v>100</v>
      </c>
      <c r="K189" s="44" t="s">
        <v>44</v>
      </c>
      <c r="L189" s="43">
        <v>11.36</v>
      </c>
    </row>
    <row r="190" spans="1:12" ht="14.4" x14ac:dyDescent="0.3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2.2799999999999998</v>
      </c>
      <c r="H190" s="43">
        <v>0.27</v>
      </c>
      <c r="I190" s="43">
        <v>15.57</v>
      </c>
      <c r="J190" s="43">
        <v>71</v>
      </c>
      <c r="K190" s="44" t="s">
        <v>44</v>
      </c>
      <c r="L190" s="43">
        <v>1.57</v>
      </c>
    </row>
    <row r="191" spans="1:12" ht="14.4" x14ac:dyDescent="0.3">
      <c r="A191" s="23"/>
      <c r="B191" s="15"/>
      <c r="C191" s="11"/>
      <c r="D191" s="7" t="s">
        <v>32</v>
      </c>
      <c r="E191" s="42" t="s">
        <v>60</v>
      </c>
      <c r="F191" s="43">
        <v>20</v>
      </c>
      <c r="G191" s="43">
        <v>1.5</v>
      </c>
      <c r="H191" s="43">
        <v>0.5</v>
      </c>
      <c r="I191" s="43">
        <v>9.8000000000000007</v>
      </c>
      <c r="J191" s="43">
        <v>50</v>
      </c>
      <c r="K191" s="44"/>
      <c r="L191" s="43">
        <v>1.1000000000000001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24.57</v>
      </c>
      <c r="H194" s="19">
        <f t="shared" si="88"/>
        <v>17.990000000000002</v>
      </c>
      <c r="I194" s="19">
        <f t="shared" si="88"/>
        <v>131.63</v>
      </c>
      <c r="J194" s="19">
        <f t="shared" si="88"/>
        <v>751</v>
      </c>
      <c r="K194" s="25"/>
      <c r="L194" s="19">
        <f t="shared" ref="L194" si="89">SUM(L185:L193)</f>
        <v>112.56999999999998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1220</v>
      </c>
      <c r="G195" s="32">
        <f t="shared" ref="G195" si="90">G184+G194</f>
        <v>41.86</v>
      </c>
      <c r="H195" s="32">
        <f t="shared" ref="H195" si="91">H184+H194</f>
        <v>42.136000000000003</v>
      </c>
      <c r="I195" s="32">
        <f t="shared" ref="I195" si="92">I184+I194</f>
        <v>210.25</v>
      </c>
      <c r="J195" s="32">
        <f t="shared" ref="J195:L195" si="93">J184+J194</f>
        <v>1304</v>
      </c>
      <c r="K195" s="32"/>
      <c r="L195" s="32">
        <f t="shared" si="93"/>
        <v>112.56999999999998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1277.425</v>
      </c>
      <c r="H196" s="34">
        <f t="shared" si="94"/>
        <v>37.820799999999998</v>
      </c>
      <c r="I196" s="34">
        <f t="shared" si="94"/>
        <v>190.57799999999997</v>
      </c>
      <c r="J196" s="34">
        <f t="shared" si="94"/>
        <v>1288.7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13379.855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 pityurenko</cp:lastModifiedBy>
  <dcterms:created xsi:type="dcterms:W3CDTF">2022-05-16T14:23:56Z</dcterms:created>
  <dcterms:modified xsi:type="dcterms:W3CDTF">2024-02-19T07:58:44Z</dcterms:modified>
</cp:coreProperties>
</file>